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eb sayt\new.navoi.uz\Murojaatlar\"/>
    </mc:Choice>
  </mc:AlternateContent>
  <bookViews>
    <workbookView xWindow="0" yWindow="0" windowWidth="28800" windowHeight="12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3" i="1" l="1"/>
  <c r="X23" i="1"/>
  <c r="W23" i="1"/>
  <c r="V23" i="1"/>
  <c r="U23" i="1"/>
  <c r="T23" i="1"/>
  <c r="S23" i="1"/>
  <c r="R23" i="1"/>
  <c r="Q23" i="1"/>
  <c r="P23" i="1"/>
  <c r="O23" i="1"/>
  <c r="N23" i="1"/>
  <c r="L23" i="1"/>
  <c r="K23" i="1"/>
  <c r="J23" i="1"/>
  <c r="I23" i="1"/>
  <c r="G23" i="1"/>
  <c r="E23" i="1"/>
  <c r="M22" i="1"/>
  <c r="F22" i="1"/>
  <c r="H22" i="1" s="1"/>
  <c r="E22" i="1"/>
  <c r="M21" i="1"/>
  <c r="F21" i="1"/>
  <c r="H21" i="1" s="1"/>
  <c r="E21" i="1"/>
  <c r="M20" i="1"/>
  <c r="F20" i="1"/>
  <c r="H20" i="1" s="1"/>
  <c r="E20" i="1"/>
  <c r="M19" i="1"/>
  <c r="F19" i="1"/>
  <c r="H19" i="1" s="1"/>
  <c r="E19" i="1"/>
  <c r="M18" i="1"/>
  <c r="F18" i="1"/>
  <c r="H18" i="1" s="1"/>
  <c r="E18" i="1"/>
  <c r="M17" i="1"/>
  <c r="F17" i="1"/>
  <c r="H17" i="1" s="1"/>
  <c r="E17" i="1"/>
  <c r="M16" i="1"/>
  <c r="F16" i="1"/>
  <c r="H16" i="1" s="1"/>
  <c r="E16" i="1"/>
  <c r="H15" i="1"/>
  <c r="F15" i="1"/>
  <c r="E15" i="1"/>
  <c r="M14" i="1"/>
  <c r="H14" i="1"/>
  <c r="F14" i="1"/>
  <c r="E14" i="1"/>
  <c r="M13" i="1"/>
  <c r="H13" i="1"/>
  <c r="F13" i="1"/>
  <c r="E13" i="1"/>
  <c r="M12" i="1"/>
  <c r="M23" i="1" s="1"/>
  <c r="F23" i="1" s="1"/>
  <c r="H23" i="1" s="1"/>
  <c r="F12" i="1"/>
  <c r="H12" i="1" s="1"/>
  <c r="E12" i="1"/>
</calcChain>
</file>

<file path=xl/sharedStrings.xml><?xml version="1.0" encoding="utf-8"?>
<sst xmlns="http://schemas.openxmlformats.org/spreadsheetml/2006/main" count="48" uniqueCount="40">
  <si>
    <t>№</t>
  </si>
  <si>
    <t>Шаҳар ва туманлар</t>
  </si>
  <si>
    <t>Жами</t>
  </si>
  <si>
    <t>Навоий шаҳар</t>
  </si>
  <si>
    <t>Зарафшон шаҳар</t>
  </si>
  <si>
    <t>Кармана тумани</t>
  </si>
  <si>
    <t xml:space="preserve">Конимех тумани </t>
  </si>
  <si>
    <t>Қизилтепа тумани</t>
  </si>
  <si>
    <t>Навбаҳор тумани</t>
  </si>
  <si>
    <t>Нурота тумани</t>
  </si>
  <si>
    <t xml:space="preserve">Томди тумани </t>
  </si>
  <si>
    <t>Учқудуқ тумани</t>
  </si>
  <si>
    <t>Хатирчи тумани</t>
  </si>
  <si>
    <t>Шу жумладан</t>
  </si>
  <si>
    <t>2022 й</t>
  </si>
  <si>
    <t>2023 й</t>
  </si>
  <si>
    <t xml:space="preserve">2022 ва 2023 йиллар давомида Навоий вилояти шаҳар ва туманлар ҳокимликларига жисмоний ва юридик шахслардан тушган </t>
  </si>
  <si>
    <t>жами мурожаатларнинг бўйича таққослама таҳлили тўғрисида маълумот</t>
  </si>
  <si>
    <t>Жами мурожаатлар сони</t>
  </si>
  <si>
    <t>Мурожаат этувчилар тоифаси</t>
  </si>
  <si>
    <t>2023 йилги мурожаатлар бўйича</t>
  </si>
  <si>
    <t>Вазирлар Маҳкамасидан келган</t>
  </si>
  <si>
    <t xml:space="preserve"> Ўтказилган сайёр қабул сони</t>
  </si>
  <si>
    <t>Жисмоний шахслар</t>
  </si>
  <si>
    <t xml:space="preserve">Юридик шахслар </t>
  </si>
  <si>
    <t xml:space="preserve">Ёзма мурожаатлар </t>
  </si>
  <si>
    <t xml:space="preserve">Электрон мурожаатлар  </t>
  </si>
  <si>
    <t>Оғзаки мурожаатлар</t>
  </si>
  <si>
    <t>Ҳокимият аппаратида   кўрилган</t>
  </si>
  <si>
    <t>Ҳудудий идораларга юборилган</t>
  </si>
  <si>
    <t>ҚФЙ, МФЙга юборилган</t>
  </si>
  <si>
    <t>Кўриб чиқилмоқда</t>
  </si>
  <si>
    <t xml:space="preserve">Раҳбарларнинг </t>
  </si>
  <si>
    <t>масъул ходим-ларнинг қабули</t>
  </si>
  <si>
    <t>ишонч телефон</t>
  </si>
  <si>
    <t>шахсий  қабули</t>
  </si>
  <si>
    <t>сайёр қабули</t>
  </si>
  <si>
    <t xml:space="preserve">Ғазғон шаҳарчаси </t>
  </si>
  <si>
    <t xml:space="preserve">Жами </t>
  </si>
  <si>
    <t>Вилоят ҳокимининг ўринбосари                                                                                                             Ж.Ходжаев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</si>
</sst>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 applyFill="1" applyAlignment="1">
      <alignment horizontal="center" vertical="top" wrapText="1"/>
    </xf>
    <xf numFmtId="4" fontId="4" fillId="0" borderId="9" xfId="0" applyNumberFormat="1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/>
    <xf numFmtId="0" fontId="2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textRotation="90" wrapText="1"/>
    </xf>
    <xf numFmtId="0" fontId="2" fillId="0" borderId="14" xfId="0" applyFont="1" applyFill="1" applyBorder="1" applyAlignment="1">
      <alignment horizontal="center" vertical="center" textRotation="90" wrapText="1"/>
    </xf>
    <xf numFmtId="0" fontId="5" fillId="0" borderId="14" xfId="0" applyFont="1" applyFill="1" applyBorder="1" applyAlignment="1">
      <alignment horizontal="center" vertical="center" textRotation="90" wrapText="1"/>
    </xf>
    <xf numFmtId="0" fontId="4" fillId="0" borderId="14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left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" fontId="2" fillId="0" borderId="22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Y26"/>
  <sheetViews>
    <sheetView tabSelected="1" workbookViewId="0">
      <selection activeCell="F10" sqref="F10"/>
    </sheetView>
  </sheetViews>
  <sheetFormatPr defaultRowHeight="15" x14ac:dyDescent="0.25"/>
  <cols>
    <col min="3" max="4" width="9.28515625" bestFit="1" customWidth="1"/>
    <col min="5" max="8" width="11.5703125" bestFit="1" customWidth="1"/>
    <col min="9" max="10" width="9.28515625" bestFit="1" customWidth="1"/>
    <col min="11" max="11" width="9.5703125" bestFit="1" customWidth="1"/>
    <col min="12" max="12" width="9.28515625" bestFit="1" customWidth="1"/>
    <col min="13" max="15" width="9.5703125" bestFit="1" customWidth="1"/>
    <col min="16" max="17" width="9.28515625" bestFit="1" customWidth="1"/>
    <col min="18" max="19" width="9.5703125" bestFit="1" customWidth="1"/>
    <col min="20" max="25" width="9.28515625" bestFit="1" customWidth="1"/>
  </cols>
  <sheetData>
    <row r="4" spans="3:25" ht="15.75" x14ac:dyDescent="0.25">
      <c r="C4" s="1" t="s">
        <v>16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3:25" ht="16.5" thickBot="1" x14ac:dyDescent="0.3">
      <c r="C5" s="3" t="s">
        <v>17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3:25" ht="15.75" x14ac:dyDescent="0.25">
      <c r="C6" s="14" t="s">
        <v>0</v>
      </c>
      <c r="D6" s="15" t="s">
        <v>1</v>
      </c>
      <c r="E6" s="15" t="s">
        <v>18</v>
      </c>
      <c r="F6" s="15"/>
      <c r="G6" s="15" t="s">
        <v>13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6"/>
    </row>
    <row r="7" spans="3:25" ht="15.75" x14ac:dyDescent="0.25">
      <c r="C7" s="17"/>
      <c r="D7" s="18"/>
      <c r="E7" s="18"/>
      <c r="F7" s="18"/>
      <c r="G7" s="18" t="s">
        <v>19</v>
      </c>
      <c r="H7" s="18"/>
      <c r="I7" s="18"/>
      <c r="J7" s="18"/>
      <c r="K7" s="18" t="s">
        <v>20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9" t="s">
        <v>21</v>
      </c>
      <c r="W7" s="19"/>
      <c r="X7" s="19" t="s">
        <v>22</v>
      </c>
      <c r="Y7" s="20"/>
    </row>
    <row r="8" spans="3:25" ht="15.75" x14ac:dyDescent="0.25">
      <c r="C8" s="17"/>
      <c r="D8" s="18"/>
      <c r="E8" s="18"/>
      <c r="F8" s="18"/>
      <c r="G8" s="18" t="s">
        <v>23</v>
      </c>
      <c r="H8" s="18"/>
      <c r="I8" s="18" t="s">
        <v>24</v>
      </c>
      <c r="J8" s="18"/>
      <c r="K8" s="19" t="s">
        <v>25</v>
      </c>
      <c r="L8" s="19" t="s">
        <v>26</v>
      </c>
      <c r="M8" s="18" t="s">
        <v>27</v>
      </c>
      <c r="N8" s="18"/>
      <c r="O8" s="18"/>
      <c r="P8" s="18"/>
      <c r="Q8" s="18"/>
      <c r="R8" s="19" t="s">
        <v>28</v>
      </c>
      <c r="S8" s="19" t="s">
        <v>29</v>
      </c>
      <c r="T8" s="19" t="s">
        <v>30</v>
      </c>
      <c r="U8" s="19" t="s">
        <v>31</v>
      </c>
      <c r="V8" s="19"/>
      <c r="W8" s="19"/>
      <c r="X8" s="19"/>
      <c r="Y8" s="20"/>
    </row>
    <row r="9" spans="3:25" ht="15.75" x14ac:dyDescent="0.25">
      <c r="C9" s="17"/>
      <c r="D9" s="18"/>
      <c r="E9" s="18"/>
      <c r="F9" s="18"/>
      <c r="G9" s="18"/>
      <c r="H9" s="18"/>
      <c r="I9" s="18"/>
      <c r="J9" s="18"/>
      <c r="K9" s="19"/>
      <c r="L9" s="19"/>
      <c r="M9" s="18" t="s">
        <v>2</v>
      </c>
      <c r="N9" s="21" t="s">
        <v>32</v>
      </c>
      <c r="O9" s="21"/>
      <c r="P9" s="22" t="s">
        <v>33</v>
      </c>
      <c r="Q9" s="22" t="s">
        <v>34</v>
      </c>
      <c r="R9" s="19"/>
      <c r="S9" s="19"/>
      <c r="T9" s="19"/>
      <c r="U9" s="19"/>
      <c r="V9" s="19"/>
      <c r="W9" s="19"/>
      <c r="X9" s="19"/>
      <c r="Y9" s="20"/>
    </row>
    <row r="10" spans="3:25" ht="89.25" thickBot="1" x14ac:dyDescent="0.3">
      <c r="C10" s="23"/>
      <c r="D10" s="24"/>
      <c r="E10" s="25" t="s">
        <v>14</v>
      </c>
      <c r="F10" s="25" t="s">
        <v>15</v>
      </c>
      <c r="G10" s="25" t="s">
        <v>14</v>
      </c>
      <c r="H10" s="25" t="s">
        <v>15</v>
      </c>
      <c r="I10" s="25" t="s">
        <v>14</v>
      </c>
      <c r="J10" s="25" t="s">
        <v>15</v>
      </c>
      <c r="K10" s="26"/>
      <c r="L10" s="26"/>
      <c r="M10" s="24"/>
      <c r="N10" s="27" t="s">
        <v>35</v>
      </c>
      <c r="O10" s="27" t="s">
        <v>36</v>
      </c>
      <c r="P10" s="28"/>
      <c r="Q10" s="28"/>
      <c r="R10" s="26"/>
      <c r="S10" s="26"/>
      <c r="T10" s="26"/>
      <c r="U10" s="26"/>
      <c r="V10" s="25" t="s">
        <v>14</v>
      </c>
      <c r="W10" s="25" t="s">
        <v>15</v>
      </c>
      <c r="X10" s="25" t="s">
        <v>14</v>
      </c>
      <c r="Y10" s="29" t="s">
        <v>15</v>
      </c>
    </row>
    <row r="11" spans="3:25" ht="16.5" thickBot="1" x14ac:dyDescent="0.3">
      <c r="C11" s="5">
        <v>1</v>
      </c>
      <c r="D11" s="30">
        <v>2</v>
      </c>
      <c r="E11" s="30">
        <v>3</v>
      </c>
      <c r="F11" s="30">
        <v>4</v>
      </c>
      <c r="G11" s="30">
        <v>5</v>
      </c>
      <c r="H11" s="30">
        <v>6</v>
      </c>
      <c r="I11" s="30">
        <v>7</v>
      </c>
      <c r="J11" s="30">
        <v>8</v>
      </c>
      <c r="K11" s="30">
        <v>9</v>
      </c>
      <c r="L11" s="30">
        <v>10</v>
      </c>
      <c r="M11" s="30">
        <v>11</v>
      </c>
      <c r="N11" s="30">
        <v>12</v>
      </c>
      <c r="O11" s="30">
        <v>13</v>
      </c>
      <c r="P11" s="30">
        <v>14</v>
      </c>
      <c r="Q11" s="30">
        <v>15</v>
      </c>
      <c r="R11" s="30">
        <v>16</v>
      </c>
      <c r="S11" s="30">
        <v>17</v>
      </c>
      <c r="T11" s="30">
        <v>18</v>
      </c>
      <c r="U11" s="30">
        <v>19</v>
      </c>
      <c r="V11" s="30">
        <v>20</v>
      </c>
      <c r="W11" s="30">
        <v>21</v>
      </c>
      <c r="X11" s="30">
        <v>22</v>
      </c>
      <c r="Y11" s="4">
        <v>23</v>
      </c>
    </row>
    <row r="12" spans="3:25" ht="31.5" x14ac:dyDescent="0.25">
      <c r="C12" s="31">
        <v>1</v>
      </c>
      <c r="D12" s="32" t="s">
        <v>3</v>
      </c>
      <c r="E12" s="33">
        <f>+G12+I12</f>
        <v>2426</v>
      </c>
      <c r="F12" s="34">
        <f>+K12+L12+M12</f>
        <v>2111</v>
      </c>
      <c r="G12" s="33">
        <v>2380</v>
      </c>
      <c r="H12" s="34">
        <f>+F12-J12</f>
        <v>2096</v>
      </c>
      <c r="I12" s="33">
        <v>46</v>
      </c>
      <c r="J12" s="33">
        <v>15</v>
      </c>
      <c r="K12" s="35">
        <v>1035</v>
      </c>
      <c r="L12" s="33">
        <v>27</v>
      </c>
      <c r="M12" s="36">
        <f>+N12+O12+P12+Q12</f>
        <v>1049</v>
      </c>
      <c r="N12" s="33">
        <v>32</v>
      </c>
      <c r="O12" s="33">
        <v>988</v>
      </c>
      <c r="P12" s="36">
        <v>21</v>
      </c>
      <c r="Q12" s="36">
        <v>8</v>
      </c>
      <c r="R12" s="33">
        <v>1558</v>
      </c>
      <c r="S12" s="33">
        <v>301</v>
      </c>
      <c r="T12" s="33">
        <v>231</v>
      </c>
      <c r="U12" s="33">
        <v>21</v>
      </c>
      <c r="V12" s="33">
        <v>9</v>
      </c>
      <c r="W12" s="33">
        <v>8</v>
      </c>
      <c r="X12" s="33">
        <v>47</v>
      </c>
      <c r="Y12" s="37">
        <v>57</v>
      </c>
    </row>
    <row r="13" spans="3:25" ht="31.5" x14ac:dyDescent="0.25">
      <c r="C13" s="38">
        <v>2</v>
      </c>
      <c r="D13" s="2" t="s">
        <v>4</v>
      </c>
      <c r="E13" s="33">
        <f t="shared" ref="E13:E23" si="0">+G13+I13</f>
        <v>566</v>
      </c>
      <c r="F13" s="34">
        <f t="shared" ref="F13:F23" si="1">+K13+L13+M13</f>
        <v>433</v>
      </c>
      <c r="G13" s="7">
        <v>566</v>
      </c>
      <c r="H13" s="34">
        <f t="shared" ref="H13:H23" si="2">+F13-J13</f>
        <v>433</v>
      </c>
      <c r="I13" s="7">
        <v>0</v>
      </c>
      <c r="J13" s="7">
        <v>0</v>
      </c>
      <c r="K13" s="7">
        <v>157</v>
      </c>
      <c r="L13" s="7">
        <v>0</v>
      </c>
      <c r="M13" s="36">
        <f t="shared" ref="M13:M22" si="3">+N13+O13+P13+Q13</f>
        <v>276</v>
      </c>
      <c r="N13" s="7">
        <v>126</v>
      </c>
      <c r="O13" s="7">
        <v>114</v>
      </c>
      <c r="P13" s="6">
        <v>36</v>
      </c>
      <c r="Q13" s="6">
        <v>0</v>
      </c>
      <c r="R13" s="7">
        <v>390</v>
      </c>
      <c r="S13" s="7">
        <v>19</v>
      </c>
      <c r="T13" s="7">
        <v>9</v>
      </c>
      <c r="U13" s="7">
        <v>15</v>
      </c>
      <c r="V13" s="7">
        <v>0</v>
      </c>
      <c r="W13" s="7">
        <v>0</v>
      </c>
      <c r="X13" s="7">
        <v>20</v>
      </c>
      <c r="Y13" s="8">
        <v>26</v>
      </c>
    </row>
    <row r="14" spans="3:25" ht="47.25" x14ac:dyDescent="0.25">
      <c r="C14" s="38">
        <v>3</v>
      </c>
      <c r="D14" s="2" t="s">
        <v>37</v>
      </c>
      <c r="E14" s="33">
        <f t="shared" si="0"/>
        <v>296</v>
      </c>
      <c r="F14" s="34">
        <f t="shared" si="1"/>
        <v>180</v>
      </c>
      <c r="G14" s="7">
        <v>289</v>
      </c>
      <c r="H14" s="34">
        <f t="shared" si="2"/>
        <v>179</v>
      </c>
      <c r="I14" s="7">
        <v>7</v>
      </c>
      <c r="J14" s="7">
        <v>1</v>
      </c>
      <c r="K14" s="7">
        <v>42</v>
      </c>
      <c r="L14" s="7">
        <v>0</v>
      </c>
      <c r="M14" s="36">
        <f t="shared" si="3"/>
        <v>138</v>
      </c>
      <c r="N14" s="7">
        <v>8</v>
      </c>
      <c r="O14" s="7">
        <v>122</v>
      </c>
      <c r="P14" s="7">
        <v>8</v>
      </c>
      <c r="Q14" s="7">
        <v>0</v>
      </c>
      <c r="R14" s="7">
        <v>172</v>
      </c>
      <c r="S14" s="7">
        <v>1</v>
      </c>
      <c r="T14" s="7">
        <v>0</v>
      </c>
      <c r="U14" s="7">
        <v>7</v>
      </c>
      <c r="V14" s="7">
        <v>0</v>
      </c>
      <c r="W14" s="7">
        <v>0</v>
      </c>
      <c r="X14" s="7">
        <v>42</v>
      </c>
      <c r="Y14" s="8">
        <v>43</v>
      </c>
    </row>
    <row r="15" spans="3:25" ht="47.25" x14ac:dyDescent="0.25">
      <c r="C15" s="38">
        <v>4</v>
      </c>
      <c r="D15" s="2" t="s">
        <v>5</v>
      </c>
      <c r="E15" s="33">
        <f t="shared" si="0"/>
        <v>1641</v>
      </c>
      <c r="F15" s="34">
        <f t="shared" si="1"/>
        <v>1161</v>
      </c>
      <c r="G15" s="7">
        <v>1629</v>
      </c>
      <c r="H15" s="34">
        <f t="shared" si="2"/>
        <v>1146</v>
      </c>
      <c r="I15" s="7">
        <v>12</v>
      </c>
      <c r="J15" s="7">
        <v>15</v>
      </c>
      <c r="K15" s="7">
        <v>528</v>
      </c>
      <c r="L15" s="7">
        <v>0</v>
      </c>
      <c r="M15" s="36">
        <v>633</v>
      </c>
      <c r="N15" s="7">
        <v>211</v>
      </c>
      <c r="O15" s="7">
        <v>422</v>
      </c>
      <c r="P15" s="6">
        <v>0</v>
      </c>
      <c r="Q15" s="6">
        <v>0</v>
      </c>
      <c r="R15" s="7">
        <v>1104</v>
      </c>
      <c r="S15" s="7">
        <v>32</v>
      </c>
      <c r="T15" s="7">
        <v>0</v>
      </c>
      <c r="U15" s="7">
        <v>25</v>
      </c>
      <c r="V15" s="7">
        <v>23</v>
      </c>
      <c r="W15" s="7">
        <v>33</v>
      </c>
      <c r="X15" s="7">
        <v>46</v>
      </c>
      <c r="Y15" s="8">
        <v>57</v>
      </c>
    </row>
    <row r="16" spans="3:25" ht="47.25" x14ac:dyDescent="0.25">
      <c r="C16" s="38">
        <v>5</v>
      </c>
      <c r="D16" s="2" t="s">
        <v>6</v>
      </c>
      <c r="E16" s="33">
        <f t="shared" si="0"/>
        <v>412</v>
      </c>
      <c r="F16" s="34">
        <f t="shared" si="1"/>
        <v>279</v>
      </c>
      <c r="G16" s="7">
        <v>406</v>
      </c>
      <c r="H16" s="34">
        <f t="shared" si="2"/>
        <v>275</v>
      </c>
      <c r="I16" s="7">
        <v>6</v>
      </c>
      <c r="J16" s="7">
        <v>4</v>
      </c>
      <c r="K16" s="7">
        <v>64</v>
      </c>
      <c r="L16" s="7">
        <v>0</v>
      </c>
      <c r="M16" s="36">
        <f t="shared" si="3"/>
        <v>215</v>
      </c>
      <c r="N16" s="7">
        <v>15</v>
      </c>
      <c r="O16" s="7">
        <v>154</v>
      </c>
      <c r="P16" s="6">
        <v>43</v>
      </c>
      <c r="Q16" s="6">
        <v>3</v>
      </c>
      <c r="R16" s="7">
        <v>270</v>
      </c>
      <c r="S16" s="7">
        <v>0</v>
      </c>
      <c r="T16" s="7">
        <v>0</v>
      </c>
      <c r="U16" s="7">
        <v>9</v>
      </c>
      <c r="V16" s="7"/>
      <c r="W16" s="7"/>
      <c r="X16" s="7">
        <v>25</v>
      </c>
      <c r="Y16" s="8">
        <v>30</v>
      </c>
    </row>
    <row r="17" spans="3:25" ht="47.25" x14ac:dyDescent="0.25">
      <c r="C17" s="38">
        <v>6</v>
      </c>
      <c r="D17" s="2" t="s">
        <v>7</v>
      </c>
      <c r="E17" s="33">
        <f t="shared" si="0"/>
        <v>962</v>
      </c>
      <c r="F17" s="34">
        <f t="shared" si="1"/>
        <v>511</v>
      </c>
      <c r="G17" s="7">
        <v>960</v>
      </c>
      <c r="H17" s="34">
        <f t="shared" si="2"/>
        <v>508</v>
      </c>
      <c r="I17" s="7">
        <v>2</v>
      </c>
      <c r="J17" s="7">
        <v>3</v>
      </c>
      <c r="K17" s="7">
        <v>97</v>
      </c>
      <c r="L17" s="7">
        <v>5</v>
      </c>
      <c r="M17" s="36">
        <f t="shared" si="3"/>
        <v>409</v>
      </c>
      <c r="N17" s="7">
        <v>172</v>
      </c>
      <c r="O17" s="7">
        <v>226</v>
      </c>
      <c r="P17" s="6">
        <v>0</v>
      </c>
      <c r="Q17" s="6">
        <v>11</v>
      </c>
      <c r="R17" s="7">
        <v>437</v>
      </c>
      <c r="S17" s="7">
        <v>57</v>
      </c>
      <c r="T17" s="7">
        <v>0</v>
      </c>
      <c r="U17" s="7">
        <v>17</v>
      </c>
      <c r="V17" s="7">
        <v>7</v>
      </c>
      <c r="W17" s="7">
        <v>1</v>
      </c>
      <c r="X17" s="7">
        <v>25</v>
      </c>
      <c r="Y17" s="8">
        <v>22</v>
      </c>
    </row>
    <row r="18" spans="3:25" ht="47.25" x14ac:dyDescent="0.25">
      <c r="C18" s="38">
        <v>7</v>
      </c>
      <c r="D18" s="2" t="s">
        <v>8</v>
      </c>
      <c r="E18" s="33">
        <f t="shared" si="0"/>
        <v>2268</v>
      </c>
      <c r="F18" s="34">
        <f t="shared" si="1"/>
        <v>1913</v>
      </c>
      <c r="G18" s="7">
        <v>2260</v>
      </c>
      <c r="H18" s="34">
        <f t="shared" si="2"/>
        <v>1908</v>
      </c>
      <c r="I18" s="7">
        <v>8</v>
      </c>
      <c r="J18" s="7">
        <v>5</v>
      </c>
      <c r="K18" s="7">
        <v>970</v>
      </c>
      <c r="L18" s="7">
        <v>4</v>
      </c>
      <c r="M18" s="36">
        <f t="shared" si="3"/>
        <v>939</v>
      </c>
      <c r="N18" s="7">
        <v>10</v>
      </c>
      <c r="O18" s="7">
        <v>874</v>
      </c>
      <c r="P18" s="7">
        <v>0</v>
      </c>
      <c r="Q18" s="7">
        <v>55</v>
      </c>
      <c r="R18" s="39">
        <v>1735</v>
      </c>
      <c r="S18" s="39">
        <v>135</v>
      </c>
      <c r="T18" s="39">
        <v>0</v>
      </c>
      <c r="U18" s="39">
        <v>43</v>
      </c>
      <c r="V18" s="7">
        <v>15</v>
      </c>
      <c r="W18" s="7">
        <v>10</v>
      </c>
      <c r="X18" s="7">
        <v>45</v>
      </c>
      <c r="Y18" s="8">
        <v>63</v>
      </c>
    </row>
    <row r="19" spans="3:25" ht="31.5" x14ac:dyDescent="0.25">
      <c r="C19" s="38">
        <v>8</v>
      </c>
      <c r="D19" s="2" t="s">
        <v>9</v>
      </c>
      <c r="E19" s="33">
        <f t="shared" si="0"/>
        <v>844</v>
      </c>
      <c r="F19" s="34">
        <f t="shared" si="1"/>
        <v>831</v>
      </c>
      <c r="G19" s="7">
        <v>788</v>
      </c>
      <c r="H19" s="34">
        <f t="shared" si="2"/>
        <v>809</v>
      </c>
      <c r="I19" s="7">
        <v>56</v>
      </c>
      <c r="J19" s="7">
        <v>22</v>
      </c>
      <c r="K19" s="7">
        <v>295</v>
      </c>
      <c r="L19" s="7">
        <v>16</v>
      </c>
      <c r="M19" s="36">
        <f t="shared" si="3"/>
        <v>520</v>
      </c>
      <c r="N19" s="7">
        <v>130</v>
      </c>
      <c r="O19" s="7">
        <v>373</v>
      </c>
      <c r="P19" s="7"/>
      <c r="Q19" s="7">
        <v>17</v>
      </c>
      <c r="R19" s="7">
        <v>472</v>
      </c>
      <c r="S19" s="7">
        <v>225</v>
      </c>
      <c r="T19" s="7">
        <v>89</v>
      </c>
      <c r="U19" s="7">
        <v>45</v>
      </c>
      <c r="V19" s="7"/>
      <c r="W19" s="7"/>
      <c r="X19" s="7">
        <v>47</v>
      </c>
      <c r="Y19" s="8">
        <v>56</v>
      </c>
    </row>
    <row r="20" spans="3:25" ht="31.5" x14ac:dyDescent="0.25">
      <c r="C20" s="38">
        <v>9</v>
      </c>
      <c r="D20" s="2" t="s">
        <v>10</v>
      </c>
      <c r="E20" s="33">
        <f t="shared" si="0"/>
        <v>267</v>
      </c>
      <c r="F20" s="34">
        <f t="shared" si="1"/>
        <v>196</v>
      </c>
      <c r="G20" s="7">
        <v>262</v>
      </c>
      <c r="H20" s="34">
        <f t="shared" si="2"/>
        <v>191</v>
      </c>
      <c r="I20" s="7">
        <v>5</v>
      </c>
      <c r="J20" s="7">
        <v>5</v>
      </c>
      <c r="K20" s="7">
        <v>79</v>
      </c>
      <c r="L20" s="7"/>
      <c r="M20" s="36">
        <f t="shared" si="3"/>
        <v>117</v>
      </c>
      <c r="N20" s="7">
        <v>38</v>
      </c>
      <c r="O20" s="7">
        <v>75</v>
      </c>
      <c r="P20" s="6"/>
      <c r="Q20" s="6">
        <v>4</v>
      </c>
      <c r="R20" s="7">
        <v>160</v>
      </c>
      <c r="S20" s="7">
        <v>32</v>
      </c>
      <c r="T20" s="7">
        <v>4</v>
      </c>
      <c r="U20" s="7">
        <v>0</v>
      </c>
      <c r="V20" s="7">
        <v>0</v>
      </c>
      <c r="W20" s="7"/>
      <c r="X20" s="7">
        <v>17</v>
      </c>
      <c r="Y20" s="8">
        <v>11</v>
      </c>
    </row>
    <row r="21" spans="3:25" ht="31.5" x14ac:dyDescent="0.25">
      <c r="C21" s="38">
        <v>10</v>
      </c>
      <c r="D21" s="2" t="s">
        <v>11</v>
      </c>
      <c r="E21" s="33">
        <f t="shared" si="0"/>
        <v>797</v>
      </c>
      <c r="F21" s="34">
        <f t="shared" si="1"/>
        <v>708</v>
      </c>
      <c r="G21" s="7">
        <v>705</v>
      </c>
      <c r="H21" s="34">
        <f t="shared" si="2"/>
        <v>589</v>
      </c>
      <c r="I21" s="7">
        <v>92</v>
      </c>
      <c r="J21" s="7">
        <v>119</v>
      </c>
      <c r="K21" s="7">
        <v>225</v>
      </c>
      <c r="L21" s="7">
        <v>20</v>
      </c>
      <c r="M21" s="36">
        <f t="shared" si="3"/>
        <v>463</v>
      </c>
      <c r="N21" s="7">
        <v>68</v>
      </c>
      <c r="O21" s="7">
        <v>389</v>
      </c>
      <c r="P21" s="6">
        <v>6</v>
      </c>
      <c r="Q21" s="6">
        <v>0</v>
      </c>
      <c r="R21" s="7">
        <v>657</v>
      </c>
      <c r="S21" s="7">
        <v>40</v>
      </c>
      <c r="T21" s="7">
        <v>0</v>
      </c>
      <c r="U21" s="7">
        <v>11</v>
      </c>
      <c r="V21" s="7">
        <v>0</v>
      </c>
      <c r="W21" s="7">
        <v>0</v>
      </c>
      <c r="X21" s="7">
        <v>49</v>
      </c>
      <c r="Y21" s="8">
        <v>51</v>
      </c>
    </row>
    <row r="22" spans="3:25" ht="48" thickBot="1" x14ac:dyDescent="0.3">
      <c r="C22" s="40">
        <v>11</v>
      </c>
      <c r="D22" s="9" t="s">
        <v>12</v>
      </c>
      <c r="E22" s="11">
        <f t="shared" si="0"/>
        <v>2736</v>
      </c>
      <c r="F22" s="41">
        <f t="shared" si="1"/>
        <v>2590</v>
      </c>
      <c r="G22" s="42">
        <v>2617</v>
      </c>
      <c r="H22" s="41">
        <f t="shared" si="2"/>
        <v>2521</v>
      </c>
      <c r="I22" s="42">
        <v>119</v>
      </c>
      <c r="J22" s="42">
        <v>69</v>
      </c>
      <c r="K22" s="42">
        <v>674</v>
      </c>
      <c r="L22" s="42">
        <v>0</v>
      </c>
      <c r="M22" s="10">
        <f t="shared" si="3"/>
        <v>1916</v>
      </c>
      <c r="N22" s="42">
        <v>872</v>
      </c>
      <c r="O22" s="42">
        <v>1044</v>
      </c>
      <c r="P22" s="42"/>
      <c r="Q22" s="12">
        <v>0</v>
      </c>
      <c r="R22" s="42">
        <v>1779</v>
      </c>
      <c r="S22" s="42">
        <v>486</v>
      </c>
      <c r="T22" s="42">
        <v>295</v>
      </c>
      <c r="U22" s="42">
        <v>30</v>
      </c>
      <c r="V22" s="42">
        <v>14</v>
      </c>
      <c r="W22" s="42">
        <v>11</v>
      </c>
      <c r="X22" s="42">
        <v>252</v>
      </c>
      <c r="Y22" s="43">
        <v>130</v>
      </c>
    </row>
    <row r="23" spans="3:25" ht="16.5" thickBot="1" x14ac:dyDescent="0.3">
      <c r="C23" s="44"/>
      <c r="D23" s="44" t="s">
        <v>38</v>
      </c>
      <c r="E23" s="45">
        <f t="shared" si="0"/>
        <v>13215</v>
      </c>
      <c r="F23" s="46">
        <f t="shared" si="1"/>
        <v>10913</v>
      </c>
      <c r="G23" s="45">
        <f t="shared" ref="G23:Y23" si="4">SUM(G12:G22)</f>
        <v>12862</v>
      </c>
      <c r="H23" s="47">
        <f t="shared" si="2"/>
        <v>10655</v>
      </c>
      <c r="I23" s="45">
        <f t="shared" si="4"/>
        <v>353</v>
      </c>
      <c r="J23" s="45">
        <f t="shared" si="4"/>
        <v>258</v>
      </c>
      <c r="K23" s="45">
        <f t="shared" si="4"/>
        <v>4166</v>
      </c>
      <c r="L23" s="45">
        <f t="shared" si="4"/>
        <v>72</v>
      </c>
      <c r="M23" s="45">
        <f t="shared" si="4"/>
        <v>6675</v>
      </c>
      <c r="N23" s="45">
        <f t="shared" si="4"/>
        <v>1682</v>
      </c>
      <c r="O23" s="45">
        <f t="shared" si="4"/>
        <v>4781</v>
      </c>
      <c r="P23" s="45">
        <f t="shared" si="4"/>
        <v>114</v>
      </c>
      <c r="Q23" s="45">
        <f t="shared" si="4"/>
        <v>98</v>
      </c>
      <c r="R23" s="45">
        <f t="shared" si="4"/>
        <v>8734</v>
      </c>
      <c r="S23" s="45">
        <f t="shared" si="4"/>
        <v>1328</v>
      </c>
      <c r="T23" s="45">
        <f t="shared" si="4"/>
        <v>628</v>
      </c>
      <c r="U23" s="45">
        <f t="shared" si="4"/>
        <v>223</v>
      </c>
      <c r="V23" s="45">
        <f t="shared" si="4"/>
        <v>68</v>
      </c>
      <c r="W23" s="45">
        <f t="shared" si="4"/>
        <v>63</v>
      </c>
      <c r="X23" s="45">
        <f t="shared" si="4"/>
        <v>615</v>
      </c>
      <c r="Y23" s="45">
        <f t="shared" si="4"/>
        <v>546</v>
      </c>
    </row>
    <row r="24" spans="3:25" ht="15.75" x14ac:dyDescent="0.25">
      <c r="C24" s="4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49"/>
      <c r="O24" s="49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3:25" ht="15.75" x14ac:dyDescent="0.25">
      <c r="C25" s="48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3:25" ht="15.75" x14ac:dyDescent="0.25">
      <c r="C26" s="50"/>
      <c r="D26" s="51" t="s">
        <v>39</v>
      </c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3"/>
    </row>
  </sheetData>
  <mergeCells count="25">
    <mergeCell ref="N24:O24"/>
    <mergeCell ref="D26:X26"/>
    <mergeCell ref="T8:T10"/>
    <mergeCell ref="U8:U10"/>
    <mergeCell ref="M9:M10"/>
    <mergeCell ref="N9:O9"/>
    <mergeCell ref="P9:P10"/>
    <mergeCell ref="Q9:Q10"/>
    <mergeCell ref="C4:Y4"/>
    <mergeCell ref="C5:Y5"/>
    <mergeCell ref="G6:Y6"/>
    <mergeCell ref="G7:J7"/>
    <mergeCell ref="K7:U7"/>
    <mergeCell ref="V7:W9"/>
    <mergeCell ref="X7:Y9"/>
    <mergeCell ref="K8:K10"/>
    <mergeCell ref="L8:L10"/>
    <mergeCell ref="M8:Q8"/>
    <mergeCell ref="R8:R10"/>
    <mergeCell ref="S8:S10"/>
    <mergeCell ref="C6:C10"/>
    <mergeCell ref="D6:D10"/>
    <mergeCell ref="E6:F9"/>
    <mergeCell ref="G8:H9"/>
    <mergeCell ref="I8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2024-03-01T06:16:55Z</dcterms:created>
  <dcterms:modified xsi:type="dcterms:W3CDTF">2024-03-01T06:20:57Z</dcterms:modified>
</cp:coreProperties>
</file>